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ladší žiaci a Mladšie žiačky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<sst xmlns="http://schemas.openxmlformats.org/spreadsheetml/2006/main" count="266" uniqueCount="106">
  <si>
    <t>HALA MALINA MALACKY</t>
  </si>
  <si>
    <t>HALA ZŠ STUPAVA</t>
  </si>
  <si>
    <r>
      <t xml:space="preserve">MLADŠIE ŽIAČKY                                      </t>
    </r>
    <r>
      <rPr>
        <b/>
        <sz val="20"/>
        <color indexed="8"/>
        <rFont val="Calibri"/>
        <family val="2"/>
      </rPr>
      <t>SKUPINA "A"MLADŠIE ŽIAČKY                                      SKUPINA "A"MLADŠIE ŽIAČKY                                      SKUPINA "A"</t>
    </r>
  </si>
  <si>
    <t>PIATOK</t>
  </si>
  <si>
    <r>
      <t xml:space="preserve">MLADŠÍ  ŽIACI                                      </t>
    </r>
    <r>
      <rPr>
        <b/>
        <sz val="20"/>
        <color indexed="8"/>
        <rFont val="Calibri"/>
        <family val="2"/>
      </rPr>
      <t>SKUPINA "A"MLADŠÍ  ŽIACI                                      SKUPINA "A"MLADŠÍ  ŽIACI                                      SKUPINA "A"</t>
    </r>
  </si>
  <si>
    <t>MALACKY - hala Malina</t>
  </si>
  <si>
    <t>STUPAVA - hala ZŠ Stupava</t>
  </si>
  <si>
    <t>1</t>
  </si>
  <si>
    <t>-</t>
  </si>
  <si>
    <t>1.</t>
  </si>
  <si>
    <t xml:space="preserve">Handball Club Zlín </t>
  </si>
  <si>
    <t>2</t>
  </si>
  <si>
    <t>THA Martin</t>
  </si>
  <si>
    <t>2.</t>
  </si>
  <si>
    <t>MŠK Dunajská Streda</t>
  </si>
  <si>
    <t>3</t>
  </si>
  <si>
    <t>ŠKP Bratislava</t>
  </si>
  <si>
    <t>3.</t>
  </si>
  <si>
    <t>HC Tatran Stupava</t>
  </si>
  <si>
    <t>4</t>
  </si>
  <si>
    <t>HC Štart Nové Zámky</t>
  </si>
  <si>
    <t>4.</t>
  </si>
  <si>
    <t>5</t>
  </si>
  <si>
    <t>HK Slavoj Trebišov</t>
  </si>
  <si>
    <t>5.</t>
  </si>
  <si>
    <t>HK AS Trenčín</t>
  </si>
  <si>
    <t>6</t>
  </si>
  <si>
    <t>Strojár Malacky</t>
  </si>
  <si>
    <t>6.</t>
  </si>
  <si>
    <t>HK Slávia Sereď</t>
  </si>
  <si>
    <t>7</t>
  </si>
  <si>
    <t>Tatran Prešov</t>
  </si>
  <si>
    <t>8</t>
  </si>
  <si>
    <t>9</t>
  </si>
  <si>
    <r>
      <t xml:space="preserve">MLADŠIE ŽIAČKY                                        </t>
    </r>
    <r>
      <rPr>
        <b/>
        <sz val="20"/>
        <color indexed="8"/>
        <rFont val="Calibri"/>
        <family val="2"/>
      </rPr>
      <t>SKUPINA "B"MLADŠIE ŽIAČKY                                        SKUPINA "B"MLADŠIE ŽIAČKY                                        SKUPINA "B"</t>
    </r>
  </si>
  <si>
    <t>10</t>
  </si>
  <si>
    <r>
      <t xml:space="preserve">MLADŠÍ  ŽIACI                                                    </t>
    </r>
    <r>
      <rPr>
        <b/>
        <sz val="20"/>
        <color indexed="8"/>
        <rFont val="Calibri"/>
        <family val="2"/>
      </rPr>
      <t>SKUPINA "B"MLADŠÍ  ŽIACI                                                    SKUPINA "B"MLADŠÍ  ŽIACI                                                    SKUPINA "B"</t>
    </r>
  </si>
  <si>
    <t>11</t>
  </si>
  <si>
    <t>12</t>
  </si>
  <si>
    <t>HK Slovan Duslo Šaľa</t>
  </si>
  <si>
    <t>MŠK Kysucké Nové Mesto</t>
  </si>
  <si>
    <t>HáO TJ Slovan Modra</t>
  </si>
  <si>
    <t>HK Agro Topoľčany</t>
  </si>
  <si>
    <t>MHK Bytča</t>
  </si>
  <si>
    <t>MHC Bardejov</t>
  </si>
  <si>
    <t>Zlatná na Ostrove</t>
  </si>
  <si>
    <t>ŠŠK SLŠ Prešov</t>
  </si>
  <si>
    <t>HK Lovosice</t>
  </si>
  <si>
    <t>SOBOTA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</si>
  <si>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</si>
  <si>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</si>
  <si>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</si>
  <si>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</si>
  <si>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</si>
  <si>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</si>
  <si>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</si>
  <si>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</si>
  <si>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</si>
  <si>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</si>
  <si>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</si>
  <si>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</si>
  <si>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</si>
  <si>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</si>
  <si>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</si>
  <si>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</si>
  <si>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</si>
  <si>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</si>
  <si>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NEDEĽA</t>
  </si>
  <si>
    <t>31</t>
  </si>
  <si>
    <t>A6</t>
  </si>
  <si>
    <t>B6</t>
  </si>
  <si>
    <t>zápas o 11. miesto D</t>
  </si>
  <si>
    <t>zápas o 11. miesto CH</t>
  </si>
  <si>
    <t>32</t>
  </si>
  <si>
    <t>A2</t>
  </si>
  <si>
    <t>B1</t>
  </si>
  <si>
    <t>semifinále D</t>
  </si>
  <si>
    <t>semifinále CH</t>
  </si>
  <si>
    <t>33</t>
  </si>
  <si>
    <t>A1</t>
  </si>
  <si>
    <t>B2</t>
  </si>
  <si>
    <t>34</t>
  </si>
  <si>
    <t>A5</t>
  </si>
  <si>
    <t>B5</t>
  </si>
  <si>
    <t>zápas o 9. miesto D</t>
  </si>
  <si>
    <t>zápas o 9. miesto CH</t>
  </si>
  <si>
    <t>35</t>
  </si>
  <si>
    <t>A4</t>
  </si>
  <si>
    <t>B4</t>
  </si>
  <si>
    <t>zápas o 7. miesto D</t>
  </si>
  <si>
    <t>zápas o 7. miesto CH</t>
  </si>
  <si>
    <t>36</t>
  </si>
  <si>
    <t>A3</t>
  </si>
  <si>
    <t>B3</t>
  </si>
  <si>
    <t>zápas o 5. miesto D</t>
  </si>
  <si>
    <t>zápas o 5. miesto CH</t>
  </si>
  <si>
    <t>37</t>
  </si>
  <si>
    <t>Porazený A2-B1</t>
  </si>
  <si>
    <t>Porazený A1 -B2</t>
  </si>
  <si>
    <t>zápas o 3. miesto  D</t>
  </si>
  <si>
    <t>zápas o 3. miesto  CH</t>
  </si>
  <si>
    <t>38</t>
  </si>
  <si>
    <t>Víťaz A2-B1</t>
  </si>
  <si>
    <t>Víťaz A1-B2</t>
  </si>
  <si>
    <t>finále D</t>
  </si>
  <si>
    <t>finále CH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</si>
</sst>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H:MM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56"/>
      <name val="Calibri"/>
      <family val="2"/>
    </font>
    <font>
      <b/>
      <sz val="15"/>
      <color indexed="62"/>
      <name val="Calibri"/>
      <family val="2"/>
    </font>
    <font>
      <sz val="10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5" fillId="2" borderId="0">
      <alignment/>
      <protection/>
    </xf>
    <xf numFmtId="164" fontId="7" fillId="0" borderId="1">
      <alignment/>
      <protection/>
    </xf>
    <xf numFmtId="164" fontId="1" fillId="3" borderId="0">
      <alignment/>
      <protection/>
    </xf>
  </cellStyleXfs>
  <cellXfs count="10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4" borderId="2" xfId="20" applyFont="1" applyFill="1" applyBorder="1" applyAlignment="1">
      <alignment horizontal="center" vertical="center"/>
      <protection/>
    </xf>
    <xf numFmtId="164" fontId="3" fillId="5" borderId="3" xfId="21" applyNumberFormat="1" applyFont="1" applyFill="1" applyBorder="1" applyAlignment="1" applyProtection="1">
      <alignment horizontal="center" vertical="center" wrapText="1"/>
      <protection/>
    </xf>
    <xf numFmtId="164" fontId="6" fillId="4" borderId="3" xfId="22" applyNumberFormat="1" applyFont="1" applyFill="1" applyBorder="1" applyAlignment="1" applyProtection="1">
      <alignment horizontal="center" vertical="center"/>
      <protection/>
    </xf>
    <xf numFmtId="164" fontId="3" fillId="6" borderId="3" xfId="21" applyNumberFormat="1" applyFont="1" applyFill="1" applyBorder="1" applyAlignment="1" applyProtection="1">
      <alignment horizontal="center" vertical="center" wrapText="1"/>
      <protection/>
    </xf>
    <xf numFmtId="164" fontId="6" fillId="4" borderId="4" xfId="22" applyNumberFormat="1" applyFont="1" applyFill="1" applyBorder="1" applyAlignment="1" applyProtection="1">
      <alignment horizontal="center" vertical="center"/>
      <protection/>
    </xf>
    <xf numFmtId="166" fontId="1" fillId="4" borderId="5" xfId="20" applyNumberFormat="1" applyFont="1" applyFill="1" applyBorder="1" applyAlignment="1">
      <alignment horizontal="center"/>
      <protection/>
    </xf>
    <xf numFmtId="167" fontId="1" fillId="0" borderId="6" xfId="23" applyNumberFormat="1" applyFont="1" applyFill="1" applyBorder="1" applyAlignment="1" applyProtection="1">
      <alignment horizontal="center" vertical="center"/>
      <protection/>
    </xf>
    <xf numFmtId="164" fontId="1" fillId="5" borderId="5" xfId="20" applyFill="1" applyBorder="1" applyAlignment="1">
      <alignment horizontal="center" vertical="center"/>
      <protection/>
    </xf>
    <xf numFmtId="164" fontId="1" fillId="5" borderId="7" xfId="20" applyFont="1" applyFill="1" applyBorder="1" applyAlignment="1">
      <alignment horizontal="center" vertical="center"/>
      <protection/>
    </xf>
    <xf numFmtId="164" fontId="1" fillId="5" borderId="8" xfId="20" applyFill="1" applyBorder="1" applyAlignment="1">
      <alignment horizontal="center" vertical="center"/>
      <protection/>
    </xf>
    <xf numFmtId="167" fontId="1" fillId="0" borderId="8" xfId="23" applyNumberFormat="1" applyFont="1" applyFill="1" applyBorder="1" applyAlignment="1" applyProtection="1">
      <alignment horizontal="center" vertical="center"/>
      <protection/>
    </xf>
    <xf numFmtId="164" fontId="1" fillId="6" borderId="9" xfId="20" applyFill="1" applyBorder="1" applyAlignment="1">
      <alignment horizontal="center" vertical="center"/>
      <protection/>
    </xf>
    <xf numFmtId="164" fontId="1" fillId="6" borderId="7" xfId="20" applyFont="1" applyFill="1" applyBorder="1" applyAlignment="1">
      <alignment horizontal="center" vertical="center"/>
      <protection/>
    </xf>
    <xf numFmtId="164" fontId="1" fillId="6" borderId="8" xfId="20" applyFill="1" applyBorder="1" applyAlignment="1">
      <alignment horizontal="center" vertical="center"/>
      <protection/>
    </xf>
    <xf numFmtId="164" fontId="1" fillId="5" borderId="10" xfId="20" applyFont="1" applyFill="1" applyBorder="1" applyAlignment="1">
      <alignment horizontal="center"/>
      <protection/>
    </xf>
    <xf numFmtId="164" fontId="3" fillId="5" borderId="11" xfId="23" applyNumberFormat="1" applyFont="1" applyFill="1" applyBorder="1" applyAlignment="1" applyProtection="1">
      <alignment horizontal="left"/>
      <protection/>
    </xf>
    <xf numFmtId="166" fontId="1" fillId="4" borderId="12" xfId="20" applyNumberFormat="1" applyFont="1" applyFill="1" applyBorder="1" applyAlignment="1">
      <alignment horizontal="center"/>
      <protection/>
    </xf>
    <xf numFmtId="167" fontId="1" fillId="0" borderId="13" xfId="23" applyNumberFormat="1" applyFont="1" applyFill="1" applyBorder="1" applyAlignment="1" applyProtection="1">
      <alignment horizontal="center" vertical="center"/>
      <protection/>
    </xf>
    <xf numFmtId="164" fontId="1" fillId="5" borderId="12" xfId="20" applyFill="1" applyBorder="1" applyAlignment="1">
      <alignment horizontal="center" vertical="center"/>
      <protection/>
    </xf>
    <xf numFmtId="164" fontId="1" fillId="5" borderId="14" xfId="20" applyFont="1" applyFill="1" applyBorder="1" applyAlignment="1">
      <alignment horizontal="center" vertical="center"/>
      <protection/>
    </xf>
    <xf numFmtId="164" fontId="1" fillId="5" borderId="15" xfId="20" applyFill="1" applyBorder="1" applyAlignment="1">
      <alignment horizontal="center" vertical="center"/>
      <protection/>
    </xf>
    <xf numFmtId="164" fontId="1" fillId="6" borderId="10" xfId="20" applyFont="1" applyFill="1" applyBorder="1" applyAlignment="1">
      <alignment horizontal="center"/>
      <protection/>
    </xf>
    <xf numFmtId="164" fontId="3" fillId="6" borderId="11" xfId="23" applyNumberFormat="1" applyFont="1" applyFill="1" applyBorder="1" applyAlignment="1" applyProtection="1">
      <alignment horizontal="left"/>
      <protection/>
    </xf>
    <xf numFmtId="167" fontId="1" fillId="0" borderId="15" xfId="23" applyNumberFormat="1" applyFont="1" applyFill="1" applyBorder="1" applyAlignment="1" applyProtection="1">
      <alignment horizontal="center" vertical="center"/>
      <protection/>
    </xf>
    <xf numFmtId="164" fontId="1" fillId="6" borderId="16" xfId="20" applyFill="1" applyBorder="1" applyAlignment="1">
      <alignment horizontal="center" vertical="center"/>
      <protection/>
    </xf>
    <xf numFmtId="164" fontId="1" fillId="6" borderId="14" xfId="20" applyFont="1" applyFill="1" applyBorder="1" applyAlignment="1">
      <alignment horizontal="center" vertical="center"/>
      <protection/>
    </xf>
    <xf numFmtId="164" fontId="1" fillId="6" borderId="15" xfId="20" applyFill="1" applyBorder="1" applyAlignment="1">
      <alignment horizontal="center" vertical="center"/>
      <protection/>
    </xf>
    <xf numFmtId="164" fontId="1" fillId="5" borderId="17" xfId="20" applyFont="1" applyFill="1" applyBorder="1" applyAlignment="1">
      <alignment horizontal="center"/>
      <protection/>
    </xf>
    <xf numFmtId="164" fontId="3" fillId="5" borderId="18" xfId="23" applyNumberFormat="1" applyFont="1" applyFill="1" applyBorder="1" applyAlignment="1" applyProtection="1">
      <alignment horizontal="left"/>
      <protection/>
    </xf>
    <xf numFmtId="164" fontId="1" fillId="7" borderId="12" xfId="20" applyFill="1" applyBorder="1" applyAlignment="1">
      <alignment horizontal="center" vertical="center"/>
      <protection/>
    </xf>
    <xf numFmtId="164" fontId="1" fillId="7" borderId="14" xfId="20" applyFont="1" applyFill="1" applyBorder="1" applyAlignment="1">
      <alignment horizontal="center" vertical="center"/>
      <protection/>
    </xf>
    <xf numFmtId="164" fontId="1" fillId="7" borderId="15" xfId="20" applyFill="1" applyBorder="1" applyAlignment="1">
      <alignment horizontal="center" vertical="center"/>
      <protection/>
    </xf>
    <xf numFmtId="164" fontId="1" fillId="6" borderId="17" xfId="20" applyFont="1" applyFill="1" applyBorder="1" applyAlignment="1">
      <alignment horizontal="center"/>
      <protection/>
    </xf>
    <xf numFmtId="164" fontId="3" fillId="6" borderId="18" xfId="23" applyNumberFormat="1" applyFont="1" applyFill="1" applyBorder="1" applyAlignment="1" applyProtection="1">
      <alignment horizontal="left"/>
      <protection/>
    </xf>
    <xf numFmtId="164" fontId="1" fillId="8" borderId="16" xfId="20" applyFill="1" applyBorder="1" applyAlignment="1">
      <alignment horizontal="center" vertical="center"/>
      <protection/>
    </xf>
    <xf numFmtId="164" fontId="1" fillId="8" borderId="14" xfId="20" applyFont="1" applyFill="1" applyBorder="1" applyAlignment="1">
      <alignment horizontal="center" vertical="center"/>
      <protection/>
    </xf>
    <xf numFmtId="164" fontId="1" fillId="8" borderId="15" xfId="20" applyFill="1" applyBorder="1" applyAlignment="1">
      <alignment horizontal="center" vertical="center"/>
      <protection/>
    </xf>
    <xf numFmtId="164" fontId="1" fillId="5" borderId="19" xfId="20" applyFont="1" applyFill="1" applyBorder="1" applyAlignment="1">
      <alignment horizontal="center"/>
      <protection/>
    </xf>
    <xf numFmtId="164" fontId="3" fillId="5" borderId="20" xfId="23" applyNumberFormat="1" applyFont="1" applyFill="1" applyBorder="1" applyAlignment="1" applyProtection="1">
      <alignment horizontal="left"/>
      <protection/>
    </xf>
    <xf numFmtId="164" fontId="1" fillId="6" borderId="19" xfId="20" applyFont="1" applyFill="1" applyBorder="1" applyAlignment="1">
      <alignment horizontal="center"/>
      <protection/>
    </xf>
    <xf numFmtId="164" fontId="3" fillId="6" borderId="20" xfId="23" applyNumberFormat="1" applyFont="1" applyFill="1" applyBorder="1" applyAlignment="1" applyProtection="1">
      <alignment horizontal="left"/>
      <protection/>
    </xf>
    <xf numFmtId="164" fontId="3" fillId="7" borderId="3" xfId="21" applyNumberFormat="1" applyFont="1" applyFill="1" applyBorder="1" applyAlignment="1" applyProtection="1">
      <alignment horizontal="center" wrapText="1"/>
      <protection/>
    </xf>
    <xf numFmtId="164" fontId="3" fillId="8" borderId="3" xfId="21" applyNumberFormat="1" applyFont="1" applyFill="1" applyBorder="1" applyAlignment="1" applyProtection="1">
      <alignment horizontal="center" wrapText="1"/>
      <protection/>
    </xf>
    <xf numFmtId="166" fontId="1" fillId="4" borderId="21" xfId="20" applyNumberFormat="1" applyFont="1" applyFill="1" applyBorder="1" applyAlignment="1">
      <alignment horizontal="center"/>
      <protection/>
    </xf>
    <xf numFmtId="167" fontId="1" fillId="0" borderId="22" xfId="23" applyNumberFormat="1" applyFont="1" applyFill="1" applyBorder="1" applyAlignment="1" applyProtection="1">
      <alignment horizontal="center" vertical="center"/>
      <protection/>
    </xf>
    <xf numFmtId="164" fontId="1" fillId="5" borderId="21" xfId="20" applyFill="1" applyBorder="1" applyAlignment="1">
      <alignment horizontal="center" vertical="center"/>
      <protection/>
    </xf>
    <xf numFmtId="164" fontId="1" fillId="5" borderId="23" xfId="20" applyFont="1" applyFill="1" applyBorder="1" applyAlignment="1">
      <alignment horizontal="center" vertical="center"/>
      <protection/>
    </xf>
    <xf numFmtId="164" fontId="1" fillId="5" borderId="24" xfId="20" applyFill="1" applyBorder="1" applyAlignment="1">
      <alignment horizontal="center" vertical="center"/>
      <protection/>
    </xf>
    <xf numFmtId="167" fontId="1" fillId="0" borderId="24" xfId="23" applyNumberFormat="1" applyFont="1" applyFill="1" applyBorder="1" applyAlignment="1" applyProtection="1">
      <alignment horizontal="center" vertical="center"/>
      <protection/>
    </xf>
    <xf numFmtId="164" fontId="1" fillId="8" borderId="25" xfId="20" applyFill="1" applyBorder="1" applyAlignment="1">
      <alignment horizontal="center" vertical="center"/>
      <protection/>
    </xf>
    <xf numFmtId="164" fontId="1" fillId="8" borderId="23" xfId="20" applyFont="1" applyFill="1" applyBorder="1" applyAlignment="1">
      <alignment horizontal="center" vertical="center"/>
      <protection/>
    </xf>
    <xf numFmtId="164" fontId="1" fillId="8" borderId="24" xfId="20" applyFill="1" applyBorder="1" applyAlignment="1">
      <alignment horizontal="center" vertical="center"/>
      <protection/>
    </xf>
    <xf numFmtId="164" fontId="1" fillId="7" borderId="10" xfId="20" applyFont="1" applyFill="1" applyBorder="1" applyAlignment="1">
      <alignment horizontal="center"/>
      <protection/>
    </xf>
    <xf numFmtId="164" fontId="3" fillId="7" borderId="11" xfId="23" applyNumberFormat="1" applyFont="1" applyFill="1" applyBorder="1" applyAlignment="1" applyProtection="1">
      <alignment horizontal="left"/>
      <protection/>
    </xf>
    <xf numFmtId="164" fontId="1" fillId="8" borderId="10" xfId="20" applyFont="1" applyFill="1" applyBorder="1" applyAlignment="1">
      <alignment horizontal="center"/>
      <protection/>
    </xf>
    <xf numFmtId="164" fontId="3" fillId="8" borderId="11" xfId="23" applyNumberFormat="1" applyFont="1" applyFill="1" applyBorder="1" applyAlignment="1" applyProtection="1">
      <alignment horizontal="left"/>
      <protection/>
    </xf>
    <xf numFmtId="164" fontId="1" fillId="7" borderId="17" xfId="20" applyFont="1" applyFill="1" applyBorder="1" applyAlignment="1">
      <alignment horizontal="center"/>
      <protection/>
    </xf>
    <xf numFmtId="164" fontId="3" fillId="7" borderId="18" xfId="23" applyNumberFormat="1" applyFont="1" applyFill="1" applyBorder="1" applyAlignment="1" applyProtection="1">
      <alignment horizontal="left"/>
      <protection/>
    </xf>
    <xf numFmtId="164" fontId="1" fillId="8" borderId="17" xfId="20" applyFont="1" applyFill="1" applyBorder="1" applyAlignment="1">
      <alignment horizontal="center"/>
      <protection/>
    </xf>
    <xf numFmtId="164" fontId="3" fillId="8" borderId="18" xfId="23" applyNumberFormat="1" applyFont="1" applyFill="1" applyBorder="1" applyAlignment="1" applyProtection="1">
      <alignment horizontal="left"/>
      <protection/>
    </xf>
    <xf numFmtId="164" fontId="1" fillId="7" borderId="19" xfId="20" applyFont="1" applyFill="1" applyBorder="1" applyAlignment="1">
      <alignment horizontal="center"/>
      <protection/>
    </xf>
    <xf numFmtId="164" fontId="3" fillId="7" borderId="20" xfId="23" applyNumberFormat="1" applyFont="1" applyFill="1" applyBorder="1" applyAlignment="1" applyProtection="1">
      <alignment horizontal="left"/>
      <protection/>
    </xf>
    <xf numFmtId="164" fontId="1" fillId="8" borderId="19" xfId="20" applyFont="1" applyFill="1" applyBorder="1" applyAlignment="1">
      <alignment horizontal="center"/>
      <protection/>
    </xf>
    <xf numFmtId="164" fontId="3" fillId="8" borderId="20" xfId="23" applyNumberFormat="1" applyFont="1" applyFill="1" applyBorder="1" applyAlignment="1" applyProtection="1">
      <alignment horizontal="left"/>
      <protection/>
    </xf>
    <xf numFmtId="164" fontId="6" fillId="4" borderId="11" xfId="22" applyNumberFormat="1" applyFont="1" applyFill="1" applyBorder="1" applyAlignment="1" applyProtection="1">
      <alignment horizontal="center" vertical="center"/>
      <protection/>
    </xf>
    <xf numFmtId="167" fontId="1" fillId="9" borderId="6" xfId="23" applyNumberFormat="1" applyFont="1" applyFill="1" applyBorder="1" applyAlignment="1" applyProtection="1">
      <alignment horizontal="center" vertical="center"/>
      <protection/>
    </xf>
    <xf numFmtId="164" fontId="1" fillId="6" borderId="5" xfId="20" applyFill="1" applyBorder="1" applyAlignment="1">
      <alignment horizontal="center" vertical="center"/>
      <protection/>
    </xf>
    <xf numFmtId="164" fontId="1" fillId="6" borderId="12" xfId="20" applyFill="1" applyBorder="1" applyAlignment="1">
      <alignment horizontal="center" vertical="center"/>
      <protection/>
    </xf>
    <xf numFmtId="164" fontId="1" fillId="8" borderId="12" xfId="20" applyFill="1" applyBorder="1" applyAlignment="1">
      <alignment horizontal="center" vertical="center"/>
      <protection/>
    </xf>
    <xf numFmtId="167" fontId="1" fillId="4" borderId="13" xfId="20" applyNumberFormat="1" applyFill="1" applyBorder="1" applyAlignment="1">
      <alignment horizontal="center"/>
      <protection/>
    </xf>
    <xf numFmtId="167" fontId="1" fillId="4" borderId="22" xfId="20" applyNumberFormat="1" applyFill="1" applyBorder="1" applyAlignment="1">
      <alignment horizontal="center"/>
      <protection/>
    </xf>
    <xf numFmtId="164" fontId="1" fillId="7" borderId="21" xfId="20" applyFill="1" applyBorder="1" applyAlignment="1">
      <alignment horizontal="center" vertical="center"/>
      <protection/>
    </xf>
    <xf numFmtId="164" fontId="1" fillId="7" borderId="23" xfId="20" applyFont="1" applyFill="1" applyBorder="1" applyAlignment="1">
      <alignment horizontal="center" vertical="center"/>
      <protection/>
    </xf>
    <xf numFmtId="164" fontId="1" fillId="7" borderId="24" xfId="20" applyFill="1" applyBorder="1" applyAlignment="1">
      <alignment horizontal="center" vertical="center"/>
      <protection/>
    </xf>
    <xf numFmtId="164" fontId="1" fillId="8" borderId="21" xfId="20" applyFill="1" applyBorder="1" applyAlignment="1">
      <alignment horizontal="center" vertical="center"/>
      <protection/>
    </xf>
    <xf numFmtId="167" fontId="1" fillId="4" borderId="8" xfId="23" applyNumberFormat="1" applyFont="1" applyFill="1" applyBorder="1" applyAlignment="1" applyProtection="1">
      <alignment horizontal="center" vertical="center"/>
      <protection/>
    </xf>
    <xf numFmtId="164" fontId="1" fillId="10" borderId="9" xfId="23" applyNumberFormat="1" applyFont="1" applyFill="1" applyBorder="1" applyAlignment="1" applyProtection="1">
      <alignment horizontal="center" vertical="center"/>
      <protection/>
    </xf>
    <xf numFmtId="164" fontId="1" fillId="10" borderId="7" xfId="23" applyNumberFormat="1" applyFont="1" applyFill="1" applyBorder="1" applyAlignment="1" applyProtection="1">
      <alignment horizontal="center" vertical="center"/>
      <protection/>
    </xf>
    <xf numFmtId="164" fontId="1" fillId="10" borderId="8" xfId="23" applyNumberFormat="1" applyFont="1" applyFill="1" applyBorder="1" applyAlignment="1" applyProtection="1">
      <alignment horizontal="center" vertical="center"/>
      <protection/>
    </xf>
    <xf numFmtId="164" fontId="8" fillId="10" borderId="0" xfId="20" applyFont="1" applyFill="1" applyAlignment="1">
      <alignment horizontal="center" vertical="center"/>
      <protection/>
    </xf>
    <xf numFmtId="164" fontId="1" fillId="11" borderId="9" xfId="23" applyNumberFormat="1" applyFont="1" applyFill="1" applyBorder="1" applyAlignment="1" applyProtection="1">
      <alignment horizontal="center" vertical="center"/>
      <protection/>
    </xf>
    <xf numFmtId="164" fontId="1" fillId="11" borderId="7" xfId="23" applyNumberFormat="1" applyFont="1" applyFill="1" applyBorder="1" applyAlignment="1" applyProtection="1">
      <alignment horizontal="center" vertical="center"/>
      <protection/>
    </xf>
    <xf numFmtId="164" fontId="1" fillId="11" borderId="8" xfId="23" applyNumberFormat="1" applyFont="1" applyFill="1" applyBorder="1" applyAlignment="1" applyProtection="1">
      <alignment horizontal="center" vertical="center"/>
      <protection/>
    </xf>
    <xf numFmtId="164" fontId="8" fillId="11" borderId="0" xfId="20" applyFont="1" applyFill="1" applyAlignment="1">
      <alignment horizontal="center" vertical="center"/>
      <protection/>
    </xf>
    <xf numFmtId="167" fontId="1" fillId="4" borderId="15" xfId="23" applyNumberFormat="1" applyFont="1" applyFill="1" applyBorder="1" applyAlignment="1" applyProtection="1">
      <alignment horizontal="center" vertical="center"/>
      <protection/>
    </xf>
    <xf numFmtId="164" fontId="1" fillId="10" borderId="16" xfId="23" applyNumberFormat="1" applyFont="1" applyFill="1" applyBorder="1" applyAlignment="1" applyProtection="1">
      <alignment horizontal="center" vertical="center"/>
      <protection/>
    </xf>
    <xf numFmtId="164" fontId="1" fillId="10" borderId="14" xfId="23" applyNumberFormat="1" applyFont="1" applyFill="1" applyBorder="1" applyAlignment="1" applyProtection="1">
      <alignment horizontal="center" vertical="center"/>
      <protection/>
    </xf>
    <xf numFmtId="164" fontId="1" fillId="10" borderId="15" xfId="23" applyNumberFormat="1" applyFont="1" applyFill="1" applyBorder="1" applyAlignment="1" applyProtection="1">
      <alignment horizontal="center" vertical="center"/>
      <protection/>
    </xf>
    <xf numFmtId="164" fontId="8" fillId="10" borderId="0" xfId="23" applyNumberFormat="1" applyFont="1" applyFill="1" applyBorder="1" applyAlignment="1" applyProtection="1">
      <alignment horizontal="center" vertical="center"/>
      <protection/>
    </xf>
    <xf numFmtId="164" fontId="1" fillId="11" borderId="16" xfId="23" applyNumberFormat="1" applyFont="1" applyFill="1" applyBorder="1" applyAlignment="1" applyProtection="1">
      <alignment horizontal="center" vertical="center"/>
      <protection/>
    </xf>
    <xf numFmtId="164" fontId="1" fillId="11" borderId="14" xfId="23" applyNumberFormat="1" applyFont="1" applyFill="1" applyBorder="1" applyAlignment="1" applyProtection="1">
      <alignment horizontal="center" vertical="center"/>
      <protection/>
    </xf>
    <xf numFmtId="164" fontId="1" fillId="11" borderId="15" xfId="23" applyNumberFormat="1" applyFont="1" applyFill="1" applyBorder="1" applyAlignment="1" applyProtection="1">
      <alignment horizontal="center" vertical="center"/>
      <protection/>
    </xf>
    <xf numFmtId="164" fontId="8" fillId="11" borderId="0" xfId="23" applyNumberFormat="1" applyFont="1" applyFill="1" applyBorder="1" applyAlignment="1" applyProtection="1">
      <alignment horizontal="center" vertical="center"/>
      <protection/>
    </xf>
    <xf numFmtId="167" fontId="1" fillId="4" borderId="24" xfId="23" applyNumberFormat="1" applyFont="1" applyFill="1" applyBorder="1" applyAlignment="1" applyProtection="1">
      <alignment horizontal="center" vertical="center"/>
      <protection/>
    </xf>
    <xf numFmtId="164" fontId="1" fillId="10" borderId="25" xfId="23" applyNumberFormat="1" applyFont="1" applyFill="1" applyBorder="1" applyAlignment="1" applyProtection="1">
      <alignment horizontal="center" vertical="center"/>
      <protection/>
    </xf>
    <xf numFmtId="164" fontId="1" fillId="10" borderId="23" xfId="23" applyNumberFormat="1" applyFont="1" applyFill="1" applyBorder="1" applyAlignment="1" applyProtection="1">
      <alignment horizontal="center" vertical="center"/>
      <protection/>
    </xf>
    <xf numFmtId="164" fontId="1" fillId="10" borderId="24" xfId="23" applyNumberFormat="1" applyFont="1" applyFill="1" applyBorder="1" applyAlignment="1" applyProtection="1">
      <alignment horizontal="center" vertical="center"/>
      <protection/>
    </xf>
    <xf numFmtId="164" fontId="1" fillId="11" borderId="25" xfId="23" applyNumberFormat="1" applyFont="1" applyFill="1" applyBorder="1" applyAlignment="1" applyProtection="1">
      <alignment horizontal="center" vertical="center"/>
      <protection/>
    </xf>
    <xf numFmtId="164" fontId="1" fillId="11" borderId="23" xfId="23" applyNumberFormat="1" applyFont="1" applyFill="1" applyBorder="1" applyAlignment="1" applyProtection="1">
      <alignment horizontal="center" vertical="center"/>
      <protection/>
    </xf>
    <xf numFmtId="164" fontId="1" fillId="11" borderId="24" xfId="23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60% - Accent4" xfId="21"/>
    <cellStyle name="Excel Built-in Heading 1" xfId="22"/>
    <cellStyle name="Excel Built-in 20% - Accent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EBF1DE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B3A2C7"/>
      <rgbColor rgb="00FCD5B5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56"/>
  <sheetViews>
    <sheetView tabSelected="1" zoomScale="70" zoomScaleNormal="70" workbookViewId="0" topLeftCell="A32">
      <selection activeCell="L52" sqref="L52"/>
    </sheetView>
  </sheetViews>
  <sheetFormatPr defaultColWidth="9.140625" defaultRowHeight="12.75"/>
  <cols>
    <col min="1" max="2" width="8.7109375" style="1" customWidth="1"/>
    <col min="3" max="3" width="29.00390625" style="1" customWidth="1"/>
    <col min="4" max="6" width="8.7109375" style="1" customWidth="1"/>
    <col min="7" max="7" width="34.140625" style="1" customWidth="1"/>
    <col min="8" max="8" width="8.7109375" style="1" customWidth="1"/>
    <col min="9" max="9" width="34.140625" style="1" customWidth="1"/>
    <col min="10" max="10" width="20.7109375" style="1" customWidth="1"/>
    <col min="11" max="11" width="9.140625" style="1" customWidth="1"/>
    <col min="12" max="12" width="29.00390625" style="1" customWidth="1"/>
    <col min="13" max="15" width="9.140625" style="1" customWidth="1"/>
    <col min="16" max="16" width="34.140625" style="1" customWidth="1"/>
    <col min="17" max="17" width="9.140625" style="1" customWidth="1"/>
    <col min="18" max="18" width="34.140625" style="1" customWidth="1"/>
    <col min="19" max="19" width="20.7109375" style="1" customWidth="1"/>
    <col min="20" max="16384" width="8.7109375" style="1" customWidth="1"/>
  </cols>
  <sheetData>
    <row r="2" spans="2:18" ht="12.75">
      <c r="B2" s="2" t="s">
        <v>0</v>
      </c>
      <c r="C2" s="2"/>
      <c r="D2" s="2"/>
      <c r="E2" s="2"/>
      <c r="F2" s="2"/>
      <c r="G2" s="2"/>
      <c r="H2" s="2"/>
      <c r="I2" s="2"/>
      <c r="K2" s="2" t="s">
        <v>1</v>
      </c>
      <c r="L2" s="2"/>
      <c r="M2" s="2"/>
      <c r="N2" s="2"/>
      <c r="O2" s="2"/>
      <c r="P2" s="2"/>
      <c r="Q2" s="2"/>
      <c r="R2" s="2"/>
    </row>
    <row r="3" spans="2:18" ht="12.75"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</row>
    <row r="5" spans="2:18" ht="12.75" customHeight="1">
      <c r="B5" s="3" t="s">
        <v>2</v>
      </c>
      <c r="C5" s="3"/>
      <c r="E5" s="4" t="s">
        <v>3</v>
      </c>
      <c r="F5" s="4"/>
      <c r="G5" s="4"/>
      <c r="H5" s="4"/>
      <c r="I5" s="4"/>
      <c r="K5" s="5" t="s">
        <v>4</v>
      </c>
      <c r="L5" s="5"/>
      <c r="N5" s="4" t="s">
        <v>3</v>
      </c>
      <c r="O5" s="4"/>
      <c r="P5" s="4"/>
      <c r="Q5" s="4"/>
      <c r="R5" s="4"/>
    </row>
    <row r="6" spans="2:18" ht="12.75">
      <c r="B6" s="3"/>
      <c r="C6" s="3"/>
      <c r="E6" s="6" t="s">
        <v>5</v>
      </c>
      <c r="F6" s="6"/>
      <c r="G6" s="6"/>
      <c r="H6" s="6"/>
      <c r="I6" s="6"/>
      <c r="K6" s="5"/>
      <c r="L6" s="5"/>
      <c r="N6" s="6" t="s">
        <v>6</v>
      </c>
      <c r="O6" s="6"/>
      <c r="P6" s="6"/>
      <c r="Q6" s="6"/>
      <c r="R6" s="6"/>
    </row>
    <row r="7" spans="2:18" ht="12.75">
      <c r="B7" s="3"/>
      <c r="C7" s="3"/>
      <c r="E7" s="7" t="s">
        <v>7</v>
      </c>
      <c r="F7" s="8">
        <v>0.4166666666666667</v>
      </c>
      <c r="G7" s="9" t="str">
        <f>C10</f>
        <v>HC Tatran Stupava</v>
      </c>
      <c r="H7" s="10" t="s">
        <v>8</v>
      </c>
      <c r="I7" s="11" t="str">
        <f>C9</f>
        <v>MŠK Dunajská Streda</v>
      </c>
      <c r="K7" s="5"/>
      <c r="L7" s="5"/>
      <c r="N7" s="7" t="s">
        <v>7</v>
      </c>
      <c r="O7" s="12">
        <v>0.4166666666666667</v>
      </c>
      <c r="P7" s="13" t="str">
        <f>L10</f>
        <v>HC Štart Nové Zámky</v>
      </c>
      <c r="Q7" s="14" t="s">
        <v>8</v>
      </c>
      <c r="R7" s="15" t="str">
        <f>L9</f>
        <v>ŠKP Bratislava</v>
      </c>
    </row>
    <row r="8" spans="2:18" ht="12.75">
      <c r="B8" s="16" t="s">
        <v>9</v>
      </c>
      <c r="C8" s="17" t="s">
        <v>10</v>
      </c>
      <c r="E8" s="18" t="s">
        <v>11</v>
      </c>
      <c r="F8" s="19">
        <v>0.4444444444444444</v>
      </c>
      <c r="G8" s="20" t="str">
        <f>C11</f>
        <v>ŠKP Bratislava</v>
      </c>
      <c r="H8" s="21" t="s">
        <v>8</v>
      </c>
      <c r="I8" s="22" t="str">
        <f>C12</f>
        <v>HK AS Trenčín</v>
      </c>
      <c r="K8" s="23" t="s">
        <v>9</v>
      </c>
      <c r="L8" s="24" t="s">
        <v>12</v>
      </c>
      <c r="N8" s="18" t="s">
        <v>11</v>
      </c>
      <c r="O8" s="25">
        <v>0.4444444444444444</v>
      </c>
      <c r="P8" s="26" t="str">
        <f>L8</f>
        <v>THA Martin</v>
      </c>
      <c r="Q8" s="27" t="s">
        <v>8</v>
      </c>
      <c r="R8" s="28" t="str">
        <f>L13</f>
        <v>Tatran Prešov</v>
      </c>
    </row>
    <row r="9" spans="2:18" ht="12.75">
      <c r="B9" s="29" t="s">
        <v>13</v>
      </c>
      <c r="C9" s="30" t="s">
        <v>14</v>
      </c>
      <c r="E9" s="18" t="s">
        <v>15</v>
      </c>
      <c r="F9" s="19">
        <v>0.4722222222222224</v>
      </c>
      <c r="G9" s="31" t="str">
        <f>C21</f>
        <v>HáO TJ Slovan Modra</v>
      </c>
      <c r="H9" s="32" t="s">
        <v>8</v>
      </c>
      <c r="I9" s="33" t="str">
        <f>C20</f>
        <v>HK Slovan Duslo Šaľa</v>
      </c>
      <c r="K9" s="34" t="s">
        <v>13</v>
      </c>
      <c r="L9" s="35" t="s">
        <v>16</v>
      </c>
      <c r="N9" s="18" t="s">
        <v>15</v>
      </c>
      <c r="O9" s="25">
        <v>0.4722222222222224</v>
      </c>
      <c r="P9" s="26" t="str">
        <f>L11</f>
        <v>HK Slavoj Trebišov</v>
      </c>
      <c r="Q9" s="27" t="s">
        <v>8</v>
      </c>
      <c r="R9" s="28" t="str">
        <f>L12</f>
        <v>Strojár Malacky</v>
      </c>
    </row>
    <row r="10" spans="2:18" ht="12.75">
      <c r="B10" s="29" t="s">
        <v>17</v>
      </c>
      <c r="C10" s="30" t="s">
        <v>18</v>
      </c>
      <c r="E10" s="18" t="s">
        <v>19</v>
      </c>
      <c r="F10" s="19">
        <v>0.5</v>
      </c>
      <c r="G10" s="31" t="str">
        <f>C19</f>
        <v>Strojár Malacky</v>
      </c>
      <c r="H10" s="32" t="s">
        <v>8</v>
      </c>
      <c r="I10" s="33" t="str">
        <f>C24</f>
        <v>ŠŠK SLŠ Prešov</v>
      </c>
      <c r="K10" s="34" t="s">
        <v>17</v>
      </c>
      <c r="L10" s="35" t="s">
        <v>20</v>
      </c>
      <c r="N10" s="18" t="s">
        <v>19</v>
      </c>
      <c r="O10" s="25">
        <v>0.5</v>
      </c>
      <c r="P10" s="36" t="str">
        <f>L21</f>
        <v>HK Agro Topoľčany</v>
      </c>
      <c r="Q10" s="37" t="s">
        <v>8</v>
      </c>
      <c r="R10" s="38" t="str">
        <f>L20</f>
        <v>MŠK Kysucké Nové Mesto</v>
      </c>
    </row>
    <row r="11" spans="2:18" ht="12.75">
      <c r="B11" s="29" t="s">
        <v>21</v>
      </c>
      <c r="C11" s="30" t="s">
        <v>16</v>
      </c>
      <c r="E11" s="18" t="s">
        <v>22</v>
      </c>
      <c r="F11" s="19">
        <v>0.5277777777777778</v>
      </c>
      <c r="G11" s="31" t="str">
        <f>C22</f>
        <v>MHK Bytča</v>
      </c>
      <c r="H11" s="32" t="s">
        <v>8</v>
      </c>
      <c r="I11" s="33" t="str">
        <f>C23</f>
        <v>Zlatná na Ostrove</v>
      </c>
      <c r="K11" s="34" t="s">
        <v>21</v>
      </c>
      <c r="L11" s="35" t="s">
        <v>23</v>
      </c>
      <c r="N11" s="18" t="s">
        <v>22</v>
      </c>
      <c r="O11" s="25">
        <v>0.5277777777777778</v>
      </c>
      <c r="P11" s="36" t="str">
        <f>L19</f>
        <v>HC Tatran Stupava</v>
      </c>
      <c r="Q11" s="37" t="s">
        <v>8</v>
      </c>
      <c r="R11" s="38" t="str">
        <f>L24</f>
        <v>HK Lovosice</v>
      </c>
    </row>
    <row r="12" spans="2:18" ht="12.75">
      <c r="B12" s="29" t="s">
        <v>24</v>
      </c>
      <c r="C12" s="30" t="s">
        <v>25</v>
      </c>
      <c r="E12" s="18" t="s">
        <v>26</v>
      </c>
      <c r="F12" s="19">
        <v>0.5555555555555557</v>
      </c>
      <c r="G12" s="20" t="str">
        <f>C9</f>
        <v>MŠK Dunajská Streda</v>
      </c>
      <c r="H12" s="21" t="s">
        <v>8</v>
      </c>
      <c r="I12" s="22" t="str">
        <f>C13</f>
        <v>HK Slávia Sereď</v>
      </c>
      <c r="K12" s="34" t="s">
        <v>24</v>
      </c>
      <c r="L12" s="35" t="s">
        <v>27</v>
      </c>
      <c r="N12" s="18" t="s">
        <v>26</v>
      </c>
      <c r="O12" s="25">
        <v>0.5555555555555557</v>
      </c>
      <c r="P12" s="36" t="str">
        <f>L22</f>
        <v>MHC Bardejov</v>
      </c>
      <c r="Q12" s="37" t="s">
        <v>8</v>
      </c>
      <c r="R12" s="38" t="str">
        <f>L23</f>
        <v>HáO TJ Slovan Modra</v>
      </c>
    </row>
    <row r="13" spans="2:18" ht="12.75">
      <c r="B13" s="39" t="s">
        <v>28</v>
      </c>
      <c r="C13" s="40" t="s">
        <v>29</v>
      </c>
      <c r="E13" s="18" t="s">
        <v>30</v>
      </c>
      <c r="F13" s="19">
        <v>0.5833333333333334</v>
      </c>
      <c r="G13" s="20" t="str">
        <f>C8</f>
        <v>Handball Club Zlín </v>
      </c>
      <c r="H13" s="21" t="s">
        <v>8</v>
      </c>
      <c r="I13" s="22" t="str">
        <f>C11</f>
        <v>ŠKP Bratislava</v>
      </c>
      <c r="K13" s="41" t="s">
        <v>28</v>
      </c>
      <c r="L13" s="42" t="s">
        <v>31</v>
      </c>
      <c r="N13" s="18" t="s">
        <v>30</v>
      </c>
      <c r="O13" s="25">
        <v>0.5833333333333334</v>
      </c>
      <c r="P13" s="26" t="str">
        <f>L9</f>
        <v>ŠKP Bratislava</v>
      </c>
      <c r="Q13" s="27" t="s">
        <v>8</v>
      </c>
      <c r="R13" s="28" t="str">
        <f>L13</f>
        <v>Tatran Prešov</v>
      </c>
    </row>
    <row r="14" spans="5:18" ht="12.75">
      <c r="E14" s="18" t="s">
        <v>32</v>
      </c>
      <c r="F14" s="19">
        <v>0.6111111111111112</v>
      </c>
      <c r="G14" s="20" t="str">
        <f>C10</f>
        <v>HC Tatran Stupava</v>
      </c>
      <c r="H14" s="21" t="s">
        <v>8</v>
      </c>
      <c r="I14" s="22" t="str">
        <f>C12</f>
        <v>HK AS Trenčín</v>
      </c>
      <c r="N14" s="18" t="s">
        <v>32</v>
      </c>
      <c r="O14" s="25">
        <v>0.6111111111111112</v>
      </c>
      <c r="P14" s="26" t="str">
        <f>L8</f>
        <v>THA Martin</v>
      </c>
      <c r="Q14" s="27" t="s">
        <v>8</v>
      </c>
      <c r="R14" s="28" t="str">
        <f>L11</f>
        <v>HK Slavoj Trebišov</v>
      </c>
    </row>
    <row r="15" spans="5:18" ht="12.75">
      <c r="E15" s="18" t="s">
        <v>33</v>
      </c>
      <c r="F15" s="19">
        <v>0.638888888888889</v>
      </c>
      <c r="G15" s="31" t="str">
        <f>C20</f>
        <v>HK Slovan Duslo Šaľa</v>
      </c>
      <c r="H15" s="32" t="s">
        <v>8</v>
      </c>
      <c r="I15" s="33" t="str">
        <f>C24</f>
        <v>ŠŠK SLŠ Prešov</v>
      </c>
      <c r="N15" s="18" t="s">
        <v>33</v>
      </c>
      <c r="O15" s="25">
        <v>0.638888888888889</v>
      </c>
      <c r="P15" s="26" t="str">
        <f>L10</f>
        <v>HC Štart Nové Zámky</v>
      </c>
      <c r="Q15" s="27" t="s">
        <v>8</v>
      </c>
      <c r="R15" s="28" t="str">
        <f>L12</f>
        <v>Strojár Malacky</v>
      </c>
    </row>
    <row r="16" spans="2:18" ht="12.75" customHeight="1">
      <c r="B16" s="43" t="s">
        <v>34</v>
      </c>
      <c r="C16" s="43"/>
      <c r="E16" s="18" t="s">
        <v>35</v>
      </c>
      <c r="F16" s="19">
        <v>0.6666666666666666</v>
      </c>
      <c r="G16" s="31" t="str">
        <f>C19</f>
        <v>Strojár Malacky</v>
      </c>
      <c r="H16" s="32" t="s">
        <v>8</v>
      </c>
      <c r="I16" s="33" t="str">
        <f>C22</f>
        <v>MHK Bytča</v>
      </c>
      <c r="K16" s="44" t="s">
        <v>36</v>
      </c>
      <c r="L16" s="44"/>
      <c r="N16" s="18" t="s">
        <v>35</v>
      </c>
      <c r="O16" s="25">
        <v>0.6666666666666666</v>
      </c>
      <c r="P16" s="36" t="str">
        <f>L20</f>
        <v>MŠK Kysucké Nové Mesto</v>
      </c>
      <c r="Q16" s="37" t="s">
        <v>8</v>
      </c>
      <c r="R16" s="38" t="str">
        <f>L24</f>
        <v>HK Lovosice</v>
      </c>
    </row>
    <row r="17" spans="2:18" ht="12.75">
      <c r="B17" s="43"/>
      <c r="C17" s="43"/>
      <c r="E17" s="18" t="s">
        <v>37</v>
      </c>
      <c r="F17" s="19">
        <v>0.6944444444444445</v>
      </c>
      <c r="G17" s="31" t="str">
        <f>C21</f>
        <v>HáO TJ Slovan Modra</v>
      </c>
      <c r="H17" s="32" t="s">
        <v>8</v>
      </c>
      <c r="I17" s="33" t="str">
        <f>C23</f>
        <v>Zlatná na Ostrove</v>
      </c>
      <c r="K17" s="44"/>
      <c r="L17" s="44"/>
      <c r="N17" s="18" t="s">
        <v>37</v>
      </c>
      <c r="O17" s="25">
        <v>0.6944444444444445</v>
      </c>
      <c r="P17" s="36" t="str">
        <f>L19</f>
        <v>HC Tatran Stupava</v>
      </c>
      <c r="Q17" s="37" t="s">
        <v>8</v>
      </c>
      <c r="R17" s="38" t="str">
        <f>L22</f>
        <v>MHC Bardejov</v>
      </c>
    </row>
    <row r="18" spans="2:18" ht="12.75">
      <c r="B18" s="43"/>
      <c r="C18" s="43"/>
      <c r="E18" s="45" t="s">
        <v>38</v>
      </c>
      <c r="F18" s="46">
        <v>0.7222222222222223</v>
      </c>
      <c r="G18" s="47" t="str">
        <f>C8</f>
        <v>Handball Club Zlín </v>
      </c>
      <c r="H18" s="48" t="s">
        <v>8</v>
      </c>
      <c r="I18" s="49" t="str">
        <f>C13</f>
        <v>HK Slávia Sereď</v>
      </c>
      <c r="K18" s="44"/>
      <c r="L18" s="44"/>
      <c r="N18" s="45" t="s">
        <v>38</v>
      </c>
      <c r="O18" s="50">
        <v>0.7222222222222223</v>
      </c>
      <c r="P18" s="51" t="str">
        <f>L21</f>
        <v>HK Agro Topoľčany</v>
      </c>
      <c r="Q18" s="52" t="s">
        <v>8</v>
      </c>
      <c r="R18" s="53" t="str">
        <f>L23</f>
        <v>HáO TJ Slovan Modra</v>
      </c>
    </row>
    <row r="19" spans="2:12" ht="12.75">
      <c r="B19" s="54" t="s">
        <v>9</v>
      </c>
      <c r="C19" s="55" t="s">
        <v>27</v>
      </c>
      <c r="K19" s="56" t="s">
        <v>9</v>
      </c>
      <c r="L19" s="57" t="s">
        <v>18</v>
      </c>
    </row>
    <row r="20" spans="2:12" ht="12.75">
      <c r="B20" s="58" t="s">
        <v>13</v>
      </c>
      <c r="C20" s="59" t="s">
        <v>39</v>
      </c>
      <c r="K20" s="60" t="s">
        <v>13</v>
      </c>
      <c r="L20" s="61" t="s">
        <v>40</v>
      </c>
    </row>
    <row r="21" spans="2:12" ht="12.75">
      <c r="B21" s="58" t="s">
        <v>17</v>
      </c>
      <c r="C21" s="59" t="s">
        <v>41</v>
      </c>
      <c r="K21" s="60" t="s">
        <v>17</v>
      </c>
      <c r="L21" s="61" t="s">
        <v>42</v>
      </c>
    </row>
    <row r="22" spans="2:12" ht="12.75">
      <c r="B22" s="58" t="s">
        <v>21</v>
      </c>
      <c r="C22" s="59" t="s">
        <v>43</v>
      </c>
      <c r="K22" s="60" t="s">
        <v>21</v>
      </c>
      <c r="L22" s="61" t="s">
        <v>44</v>
      </c>
    </row>
    <row r="23" spans="2:12" ht="12.75">
      <c r="B23" s="58" t="s">
        <v>24</v>
      </c>
      <c r="C23" s="59" t="s">
        <v>45</v>
      </c>
      <c r="K23" s="60" t="s">
        <v>24</v>
      </c>
      <c r="L23" s="61" t="s">
        <v>41</v>
      </c>
    </row>
    <row r="24" spans="2:12" ht="12.75">
      <c r="B24" s="62" t="s">
        <v>28</v>
      </c>
      <c r="C24" s="63" t="s">
        <v>46</v>
      </c>
      <c r="K24" s="64" t="s">
        <v>28</v>
      </c>
      <c r="L24" s="65" t="s">
        <v>47</v>
      </c>
    </row>
    <row r="25" spans="5:18" ht="12.75">
      <c r="E25" s="66" t="s">
        <v>48</v>
      </c>
      <c r="F25" s="66"/>
      <c r="G25" s="66"/>
      <c r="H25" s="66"/>
      <c r="I25" s="66"/>
      <c r="N25" s="66" t="s">
        <v>48</v>
      </c>
      <c r="O25" s="66"/>
      <c r="P25" s="66"/>
      <c r="Q25" s="66"/>
      <c r="R25" s="66"/>
    </row>
    <row r="26" spans="5:18" ht="12.75">
      <c r="E26" s="6" t="s">
        <v>5</v>
      </c>
      <c r="F26" s="6"/>
      <c r="G26" s="6"/>
      <c r="H26" s="6"/>
      <c r="I26" s="6"/>
      <c r="N26" s="6" t="s">
        <v>6</v>
      </c>
      <c r="O26" s="6"/>
      <c r="P26" s="6"/>
      <c r="Q26" s="6"/>
      <c r="R26" s="6"/>
    </row>
    <row r="27" spans="5:18" ht="12.75">
      <c r="E27" s="7" t="s">
        <v>49</v>
      </c>
      <c r="F27" s="67">
        <v>0.3333333333333333</v>
      </c>
      <c r="G27" s="9" t="str">
        <f>C12</f>
        <v>HK AS Trenčín</v>
      </c>
      <c r="H27" s="10" t="s">
        <v>8</v>
      </c>
      <c r="I27" s="11" t="str">
        <f>C13</f>
        <v>HK Slávia Sereď</v>
      </c>
      <c r="N27" s="7" t="s">
        <v>49</v>
      </c>
      <c r="O27" s="67">
        <v>0.3333333333333333</v>
      </c>
      <c r="P27" s="68" t="str">
        <f>L10</f>
        <v>HC Štart Nové Zámky</v>
      </c>
      <c r="Q27" s="14" t="s">
        <v>8</v>
      </c>
      <c r="R27" s="15" t="str">
        <f>L11</f>
        <v>HK Slavoj Trebišov</v>
      </c>
    </row>
    <row r="28" spans="5:18" ht="12.75">
      <c r="E28" s="18" t="s">
        <v>50</v>
      </c>
      <c r="F28" s="19">
        <v>0.3611111111111111</v>
      </c>
      <c r="G28" s="20" t="str">
        <f>C10</f>
        <v>HC Tatran Stupava</v>
      </c>
      <c r="H28" s="21" t="s">
        <v>8</v>
      </c>
      <c r="I28" s="22" t="str">
        <f>C11</f>
        <v>ŠKP Bratislava</v>
      </c>
      <c r="N28" s="18" t="s">
        <v>50</v>
      </c>
      <c r="O28" s="19">
        <v>0.3611111111111111</v>
      </c>
      <c r="P28" s="69" t="str">
        <f>L8</f>
        <v>THA Martin</v>
      </c>
      <c r="Q28" s="27" t="s">
        <v>8</v>
      </c>
      <c r="R28" s="28" t="str">
        <f>L9</f>
        <v>ŠKP Bratislava</v>
      </c>
    </row>
    <row r="29" spans="5:18" ht="12.75">
      <c r="E29" s="18" t="s">
        <v>51</v>
      </c>
      <c r="F29" s="19">
        <v>0.3888888888888889</v>
      </c>
      <c r="G29" s="20" t="str">
        <f>C8</f>
        <v>Handball Club Zlín </v>
      </c>
      <c r="H29" s="21" t="s">
        <v>8</v>
      </c>
      <c r="I29" s="22" t="str">
        <f>C9</f>
        <v>MŠK Dunajská Streda</v>
      </c>
      <c r="N29" s="18" t="s">
        <v>51</v>
      </c>
      <c r="O29" s="19">
        <v>0.3888888888888889</v>
      </c>
      <c r="P29" s="69" t="str">
        <f>L12</f>
        <v>Strojár Malacky</v>
      </c>
      <c r="Q29" s="27" t="s">
        <v>8</v>
      </c>
      <c r="R29" s="28" t="str">
        <f>L13</f>
        <v>Tatran Prešov</v>
      </c>
    </row>
    <row r="30" spans="5:18" ht="12.75">
      <c r="E30" s="18" t="s">
        <v>52</v>
      </c>
      <c r="F30" s="19">
        <v>0.4166666666666667</v>
      </c>
      <c r="G30" s="31" t="str">
        <f>C19</f>
        <v>Strojár Malacky</v>
      </c>
      <c r="H30" s="32" t="s">
        <v>8</v>
      </c>
      <c r="I30" s="33" t="str">
        <f>C20</f>
        <v>HK Slovan Duslo Šaľa</v>
      </c>
      <c r="N30" s="18" t="s">
        <v>52</v>
      </c>
      <c r="O30" s="19">
        <v>0.4166666666666667</v>
      </c>
      <c r="P30" s="70" t="str">
        <f>L19</f>
        <v>HC Tatran Stupava</v>
      </c>
      <c r="Q30" s="37" t="s">
        <v>8</v>
      </c>
      <c r="R30" s="38" t="str">
        <f>L20</f>
        <v>MŠK Kysucké Nové Mesto</v>
      </c>
    </row>
    <row r="31" spans="5:18" ht="12.75">
      <c r="E31" s="18" t="s">
        <v>53</v>
      </c>
      <c r="F31" s="19">
        <v>0.4444444444444444</v>
      </c>
      <c r="G31" s="31" t="str">
        <f>C21</f>
        <v>HáO TJ Slovan Modra</v>
      </c>
      <c r="H31" s="32" t="s">
        <v>8</v>
      </c>
      <c r="I31" s="33" t="str">
        <f>C22</f>
        <v>MHK Bytča</v>
      </c>
      <c r="N31" s="18" t="s">
        <v>53</v>
      </c>
      <c r="O31" s="19">
        <v>0.4444444444444444</v>
      </c>
      <c r="P31" s="70" t="str">
        <f>L21</f>
        <v>HK Agro Topoľčany</v>
      </c>
      <c r="Q31" s="37" t="s">
        <v>8</v>
      </c>
      <c r="R31" s="38" t="str">
        <f>L22</f>
        <v>MHC Bardejov</v>
      </c>
    </row>
    <row r="32" spans="5:18" ht="12.75">
      <c r="E32" s="18" t="s">
        <v>54</v>
      </c>
      <c r="F32" s="19">
        <v>0.4722222222222224</v>
      </c>
      <c r="G32" s="31" t="str">
        <f>C23</f>
        <v>Zlatná na Ostrove</v>
      </c>
      <c r="H32" s="32" t="s">
        <v>8</v>
      </c>
      <c r="I32" s="33" t="str">
        <f>C24</f>
        <v>ŠŠK SLŠ Prešov</v>
      </c>
      <c r="N32" s="18" t="s">
        <v>54</v>
      </c>
      <c r="O32" s="19">
        <v>0.4722222222222224</v>
      </c>
      <c r="P32" s="70" t="str">
        <f>L23</f>
        <v>HáO TJ Slovan Modra</v>
      </c>
      <c r="Q32" s="37" t="s">
        <v>8</v>
      </c>
      <c r="R32" s="38" t="str">
        <f>L24</f>
        <v>HK Lovosice</v>
      </c>
    </row>
    <row r="33" spans="5:18" ht="12.75">
      <c r="E33" s="18" t="s">
        <v>55</v>
      </c>
      <c r="F33" s="19">
        <v>0.5</v>
      </c>
      <c r="G33" s="20" t="str">
        <f>+C13</f>
        <v>HK Slávia Sereď</v>
      </c>
      <c r="H33" s="21" t="s">
        <v>8</v>
      </c>
      <c r="I33" s="22" t="str">
        <f>C10</f>
        <v>HC Tatran Stupava</v>
      </c>
      <c r="N33" s="18" t="s">
        <v>55</v>
      </c>
      <c r="O33" s="19">
        <v>0.5</v>
      </c>
      <c r="P33" s="69" t="s">
        <v>31</v>
      </c>
      <c r="Q33" s="27" t="s">
        <v>8</v>
      </c>
      <c r="R33" s="28" t="str">
        <f>L10</f>
        <v>HC Štart Nové Zámky</v>
      </c>
    </row>
    <row r="34" spans="5:18" ht="12.75">
      <c r="E34" s="18" t="s">
        <v>56</v>
      </c>
      <c r="F34" s="19">
        <v>0.5277777777777778</v>
      </c>
      <c r="G34" s="20" t="str">
        <f>C9</f>
        <v>MŠK Dunajská Streda</v>
      </c>
      <c r="H34" s="21" t="s">
        <v>8</v>
      </c>
      <c r="I34" s="22" t="str">
        <f>C11</f>
        <v>ŠKP Bratislava</v>
      </c>
      <c r="N34" s="18" t="s">
        <v>56</v>
      </c>
      <c r="O34" s="19">
        <v>0.5277777777777778</v>
      </c>
      <c r="P34" s="69" t="str">
        <f>L9</f>
        <v>ŠKP Bratislava</v>
      </c>
      <c r="Q34" s="27" t="s">
        <v>8</v>
      </c>
      <c r="R34" s="28" t="str">
        <f>L11</f>
        <v>HK Slavoj Trebišov</v>
      </c>
    </row>
    <row r="35" spans="5:18" ht="12.75">
      <c r="E35" s="18" t="s">
        <v>57</v>
      </c>
      <c r="F35" s="19">
        <v>0.5555555555555557</v>
      </c>
      <c r="G35" s="20" t="str">
        <f>C8</f>
        <v>Handball Club Zlín </v>
      </c>
      <c r="H35" s="21" t="s">
        <v>8</v>
      </c>
      <c r="I35" s="22" t="str">
        <f>C12</f>
        <v>HK AS Trenčín</v>
      </c>
      <c r="N35" s="18" t="s">
        <v>57</v>
      </c>
      <c r="O35" s="19">
        <v>0.5555555555555557</v>
      </c>
      <c r="P35" s="69" t="str">
        <f>L8</f>
        <v>THA Martin</v>
      </c>
      <c r="Q35" s="27" t="s">
        <v>8</v>
      </c>
      <c r="R35" s="28" t="str">
        <f>L12</f>
        <v>Strojár Malacky</v>
      </c>
    </row>
    <row r="36" spans="5:18" ht="12.75">
      <c r="E36" s="18" t="s">
        <v>58</v>
      </c>
      <c r="F36" s="19">
        <v>0.5833333333333334</v>
      </c>
      <c r="G36" s="31" t="str">
        <f>+C24</f>
        <v>ŠŠK SLŠ Prešov</v>
      </c>
      <c r="H36" s="32" t="s">
        <v>8</v>
      </c>
      <c r="I36" s="33" t="str">
        <f>C21</f>
        <v>HáO TJ Slovan Modra</v>
      </c>
      <c r="N36" s="18" t="s">
        <v>58</v>
      </c>
      <c r="O36" s="19">
        <v>0.5833333333333334</v>
      </c>
      <c r="P36" s="70" t="s">
        <v>47</v>
      </c>
      <c r="Q36" s="37" t="s">
        <v>8</v>
      </c>
      <c r="R36" s="38" t="str">
        <f>L21</f>
        <v>HK Agro Topoľčany</v>
      </c>
    </row>
    <row r="37" spans="5:18" ht="12.75">
      <c r="E37" s="18" t="s">
        <v>59</v>
      </c>
      <c r="F37" s="19">
        <v>0.6111111111111112</v>
      </c>
      <c r="G37" s="31" t="str">
        <f>C20</f>
        <v>HK Slovan Duslo Šaľa</v>
      </c>
      <c r="H37" s="32" t="s">
        <v>8</v>
      </c>
      <c r="I37" s="33" t="str">
        <f>C22</f>
        <v>MHK Bytča</v>
      </c>
      <c r="N37" s="18" t="s">
        <v>59</v>
      </c>
      <c r="O37" s="19">
        <v>0.6111111111111112</v>
      </c>
      <c r="P37" s="70" t="str">
        <f>L20</f>
        <v>MŠK Kysucké Nové Mesto</v>
      </c>
      <c r="Q37" s="37" t="s">
        <v>8</v>
      </c>
      <c r="R37" s="38" t="str">
        <f>L22</f>
        <v>MHC Bardejov</v>
      </c>
    </row>
    <row r="38" spans="5:18" ht="12.75">
      <c r="E38" s="18" t="s">
        <v>60</v>
      </c>
      <c r="F38" s="19">
        <v>0.638888888888889</v>
      </c>
      <c r="G38" s="31" t="str">
        <f>C19</f>
        <v>Strojár Malacky</v>
      </c>
      <c r="H38" s="32" t="s">
        <v>8</v>
      </c>
      <c r="I38" s="33" t="str">
        <f>C23</f>
        <v>Zlatná na Ostrove</v>
      </c>
      <c r="N38" s="18" t="s">
        <v>60</v>
      </c>
      <c r="O38" s="19">
        <v>0.638888888888889</v>
      </c>
      <c r="P38" s="70" t="str">
        <f>L19</f>
        <v>HC Tatran Stupava</v>
      </c>
      <c r="Q38" s="37" t="s">
        <v>8</v>
      </c>
      <c r="R38" s="38" t="str">
        <f>L23</f>
        <v>HáO TJ Slovan Modra</v>
      </c>
    </row>
    <row r="39" spans="5:18" ht="12.75">
      <c r="E39" s="18" t="s">
        <v>61</v>
      </c>
      <c r="F39" s="19">
        <v>0.6666666666666666</v>
      </c>
      <c r="G39" s="20" t="str">
        <f>C10</f>
        <v>HC Tatran Stupava</v>
      </c>
      <c r="H39" s="21" t="s">
        <v>8</v>
      </c>
      <c r="I39" s="22" t="str">
        <f>+C8</f>
        <v>Handball Club Zlín </v>
      </c>
      <c r="N39" s="18" t="s">
        <v>61</v>
      </c>
      <c r="O39" s="19">
        <v>0.6666666666666666</v>
      </c>
      <c r="P39" s="69" t="str">
        <f>L10</f>
        <v>HC Štart Nové Zámky</v>
      </c>
      <c r="Q39" s="27" t="s">
        <v>8</v>
      </c>
      <c r="R39" s="28" t="s">
        <v>12</v>
      </c>
    </row>
    <row r="40" spans="5:18" ht="12.75">
      <c r="E40" s="18" t="s">
        <v>62</v>
      </c>
      <c r="F40" s="19">
        <v>0.6944444444444445</v>
      </c>
      <c r="G40" s="20" t="str">
        <f>C9</f>
        <v>MŠK Dunajská Streda</v>
      </c>
      <c r="H40" s="21" t="s">
        <v>8</v>
      </c>
      <c r="I40" s="22" t="str">
        <f>C12</f>
        <v>HK AS Trenčín</v>
      </c>
      <c r="N40" s="18" t="s">
        <v>62</v>
      </c>
      <c r="O40" s="19">
        <v>0.6944444444444445</v>
      </c>
      <c r="P40" s="69" t="str">
        <f>L9</f>
        <v>ŠKP Bratislava</v>
      </c>
      <c r="Q40" s="27" t="s">
        <v>8</v>
      </c>
      <c r="R40" s="28" t="str">
        <f>L12</f>
        <v>Strojár Malacky</v>
      </c>
    </row>
    <row r="41" spans="5:18" ht="12.75">
      <c r="E41" s="18" t="s">
        <v>63</v>
      </c>
      <c r="F41" s="19">
        <v>0.7222222222222223</v>
      </c>
      <c r="G41" s="20" t="str">
        <f>C11</f>
        <v>ŠKP Bratislava</v>
      </c>
      <c r="H41" s="21" t="s">
        <v>8</v>
      </c>
      <c r="I41" s="22" t="str">
        <f>C13</f>
        <v>HK Slávia Sereď</v>
      </c>
      <c r="N41" s="18" t="s">
        <v>63</v>
      </c>
      <c r="O41" s="19">
        <v>0.7222222222222223</v>
      </c>
      <c r="P41" s="69" t="str">
        <f>L11</f>
        <v>HK Slavoj Trebišov</v>
      </c>
      <c r="Q41" s="27" t="s">
        <v>8</v>
      </c>
      <c r="R41" s="28" t="str">
        <f>L13</f>
        <v>Tatran Prešov</v>
      </c>
    </row>
    <row r="42" spans="5:18" ht="12.75">
      <c r="E42" s="18" t="s">
        <v>64</v>
      </c>
      <c r="F42" s="19">
        <v>0.75</v>
      </c>
      <c r="G42" s="31" t="str">
        <f>C21</f>
        <v>HáO TJ Slovan Modra</v>
      </c>
      <c r="H42" s="32" t="s">
        <v>8</v>
      </c>
      <c r="I42" s="33" t="str">
        <f>+C19</f>
        <v>Strojár Malacky</v>
      </c>
      <c r="N42" s="18" t="s">
        <v>64</v>
      </c>
      <c r="O42" s="19">
        <v>0.75</v>
      </c>
      <c r="P42" s="70" t="str">
        <f>L21</f>
        <v>HK Agro Topoľčany</v>
      </c>
      <c r="Q42" s="37" t="s">
        <v>8</v>
      </c>
      <c r="R42" s="38" t="s">
        <v>18</v>
      </c>
    </row>
    <row r="43" spans="5:18" ht="12.75">
      <c r="E43" s="18" t="s">
        <v>65</v>
      </c>
      <c r="F43" s="71">
        <v>0.777777777777778</v>
      </c>
      <c r="G43" s="31" t="str">
        <f>C20</f>
        <v>HK Slovan Duslo Šaľa</v>
      </c>
      <c r="H43" s="32" t="s">
        <v>8</v>
      </c>
      <c r="I43" s="33" t="str">
        <f>C23</f>
        <v>Zlatná na Ostrove</v>
      </c>
      <c r="N43" s="18" t="s">
        <v>65</v>
      </c>
      <c r="O43" s="71">
        <v>0.777777777777778</v>
      </c>
      <c r="P43" s="70" t="str">
        <f>L20</f>
        <v>MŠK Kysucké Nové Mesto</v>
      </c>
      <c r="Q43" s="37" t="s">
        <v>8</v>
      </c>
      <c r="R43" s="38" t="str">
        <f>L23</f>
        <v>HáO TJ Slovan Modra</v>
      </c>
    </row>
    <row r="44" spans="5:18" ht="12.75">
      <c r="E44" s="45" t="s">
        <v>66</v>
      </c>
      <c r="F44" s="72">
        <v>0.8055555555555555</v>
      </c>
      <c r="G44" s="73" t="str">
        <f>C22</f>
        <v>MHK Bytča</v>
      </c>
      <c r="H44" s="74" t="s">
        <v>8</v>
      </c>
      <c r="I44" s="75" t="str">
        <f>C24</f>
        <v>ŠŠK SLŠ Prešov</v>
      </c>
      <c r="N44" s="45" t="s">
        <v>66</v>
      </c>
      <c r="O44" s="72">
        <v>0.8055555555555555</v>
      </c>
      <c r="P44" s="76" t="str">
        <f>L22</f>
        <v>MHC Bardejov</v>
      </c>
      <c r="Q44" s="52" t="s">
        <v>8</v>
      </c>
      <c r="R44" s="53" t="str">
        <f>L24</f>
        <v>HK Lovosice</v>
      </c>
    </row>
    <row r="47" spans="5:18" ht="12.75">
      <c r="E47" s="66" t="s">
        <v>67</v>
      </c>
      <c r="F47" s="66"/>
      <c r="G47" s="66"/>
      <c r="H47" s="66"/>
      <c r="I47" s="66"/>
      <c r="N47" s="66" t="s">
        <v>67</v>
      </c>
      <c r="O47" s="66"/>
      <c r="P47" s="66"/>
      <c r="Q47" s="66"/>
      <c r="R47" s="66"/>
    </row>
    <row r="48" spans="5:18" ht="12.75">
      <c r="E48" s="6" t="s">
        <v>5</v>
      </c>
      <c r="F48" s="6"/>
      <c r="G48" s="6"/>
      <c r="H48" s="6"/>
      <c r="I48" s="6"/>
      <c r="N48" s="6" t="s">
        <v>6</v>
      </c>
      <c r="O48" s="6"/>
      <c r="P48" s="6"/>
      <c r="Q48" s="6"/>
      <c r="R48" s="6"/>
    </row>
    <row r="49" spans="5:19" ht="15" customHeight="1">
      <c r="E49" s="7" t="s">
        <v>68</v>
      </c>
      <c r="F49" s="77">
        <v>0.3333333333333333</v>
      </c>
      <c r="G49" s="78" t="s">
        <v>69</v>
      </c>
      <c r="H49" s="79" t="s">
        <v>8</v>
      </c>
      <c r="I49" s="80" t="s">
        <v>70</v>
      </c>
      <c r="J49" s="81" t="s">
        <v>71</v>
      </c>
      <c r="N49" s="7" t="s">
        <v>68</v>
      </c>
      <c r="O49" s="77">
        <v>0.3333333333333333</v>
      </c>
      <c r="P49" s="82" t="s">
        <v>69</v>
      </c>
      <c r="Q49" s="83" t="s">
        <v>8</v>
      </c>
      <c r="R49" s="84" t="s">
        <v>70</v>
      </c>
      <c r="S49" s="85" t="s">
        <v>72</v>
      </c>
    </row>
    <row r="50" spans="5:19" ht="15" customHeight="1">
      <c r="E50" s="18" t="s">
        <v>73</v>
      </c>
      <c r="F50" s="86">
        <v>0.3611111111111111</v>
      </c>
      <c r="G50" s="87" t="s">
        <v>74</v>
      </c>
      <c r="H50" s="88"/>
      <c r="I50" s="89" t="s">
        <v>75</v>
      </c>
      <c r="J50" s="90" t="s">
        <v>76</v>
      </c>
      <c r="N50" s="18" t="s">
        <v>73</v>
      </c>
      <c r="O50" s="86">
        <v>0.3611111111111111</v>
      </c>
      <c r="P50" s="91" t="s">
        <v>74</v>
      </c>
      <c r="Q50" s="92"/>
      <c r="R50" s="93" t="s">
        <v>75</v>
      </c>
      <c r="S50" s="94" t="s">
        <v>77</v>
      </c>
    </row>
    <row r="51" spans="5:19" ht="15" customHeight="1">
      <c r="E51" s="18" t="s">
        <v>78</v>
      </c>
      <c r="F51" s="86">
        <v>0.3888888888888889</v>
      </c>
      <c r="G51" s="87" t="s">
        <v>79</v>
      </c>
      <c r="H51" s="88"/>
      <c r="I51" s="89" t="s">
        <v>80</v>
      </c>
      <c r="J51" s="90" t="s">
        <v>76</v>
      </c>
      <c r="N51" s="18" t="s">
        <v>78</v>
      </c>
      <c r="O51" s="86">
        <v>0.3888888888888889</v>
      </c>
      <c r="P51" s="91" t="s">
        <v>79</v>
      </c>
      <c r="Q51" s="92"/>
      <c r="R51" s="93" t="s">
        <v>80</v>
      </c>
      <c r="S51" s="94" t="s">
        <v>77</v>
      </c>
    </row>
    <row r="52" spans="5:19" ht="15" customHeight="1">
      <c r="E52" s="18" t="s">
        <v>81</v>
      </c>
      <c r="F52" s="86">
        <v>0.4166666666666667</v>
      </c>
      <c r="G52" s="87" t="s">
        <v>82</v>
      </c>
      <c r="H52" s="88" t="s">
        <v>8</v>
      </c>
      <c r="I52" s="89" t="s">
        <v>83</v>
      </c>
      <c r="J52" s="81" t="s">
        <v>84</v>
      </c>
      <c r="N52" s="18" t="s">
        <v>81</v>
      </c>
      <c r="O52" s="86">
        <v>0.4166666666666667</v>
      </c>
      <c r="P52" s="91" t="s">
        <v>82</v>
      </c>
      <c r="Q52" s="92" t="s">
        <v>8</v>
      </c>
      <c r="R52" s="93" t="s">
        <v>83</v>
      </c>
      <c r="S52" s="85" t="s">
        <v>85</v>
      </c>
    </row>
    <row r="53" spans="5:19" ht="15" customHeight="1">
      <c r="E53" s="18" t="s">
        <v>86</v>
      </c>
      <c r="F53" s="86">
        <v>0.4444444444444444</v>
      </c>
      <c r="G53" s="87" t="s">
        <v>87</v>
      </c>
      <c r="H53" s="88" t="s">
        <v>8</v>
      </c>
      <c r="I53" s="89" t="s">
        <v>88</v>
      </c>
      <c r="J53" s="81" t="s">
        <v>89</v>
      </c>
      <c r="N53" s="18" t="s">
        <v>86</v>
      </c>
      <c r="O53" s="86">
        <v>0.4444444444444444</v>
      </c>
      <c r="P53" s="91" t="s">
        <v>87</v>
      </c>
      <c r="Q53" s="92" t="s">
        <v>8</v>
      </c>
      <c r="R53" s="93" t="s">
        <v>88</v>
      </c>
      <c r="S53" s="85" t="s">
        <v>90</v>
      </c>
    </row>
    <row r="54" spans="5:19" ht="15" customHeight="1">
      <c r="E54" s="18" t="s">
        <v>91</v>
      </c>
      <c r="F54" s="86">
        <v>0.4722222222222224</v>
      </c>
      <c r="G54" s="87" t="s">
        <v>92</v>
      </c>
      <c r="H54" s="88" t="s">
        <v>8</v>
      </c>
      <c r="I54" s="89" t="s">
        <v>93</v>
      </c>
      <c r="J54" s="81" t="s">
        <v>94</v>
      </c>
      <c r="N54" s="18" t="s">
        <v>91</v>
      </c>
      <c r="O54" s="86">
        <v>0.4722222222222224</v>
      </c>
      <c r="P54" s="91" t="s">
        <v>92</v>
      </c>
      <c r="Q54" s="92" t="s">
        <v>8</v>
      </c>
      <c r="R54" s="93" t="s">
        <v>93</v>
      </c>
      <c r="S54" s="85" t="s">
        <v>95</v>
      </c>
    </row>
    <row r="55" spans="5:19" ht="15" customHeight="1">
      <c r="E55" s="18" t="s">
        <v>96</v>
      </c>
      <c r="F55" s="86">
        <v>0.5</v>
      </c>
      <c r="G55" s="87" t="s">
        <v>97</v>
      </c>
      <c r="H55" s="88" t="s">
        <v>8</v>
      </c>
      <c r="I55" s="89" t="s">
        <v>98</v>
      </c>
      <c r="J55" s="81" t="s">
        <v>99</v>
      </c>
      <c r="N55" s="18" t="s">
        <v>96</v>
      </c>
      <c r="O55" s="86">
        <v>0.5</v>
      </c>
      <c r="P55" s="91" t="s">
        <v>97</v>
      </c>
      <c r="Q55" s="92" t="s">
        <v>8</v>
      </c>
      <c r="R55" s="93" t="s">
        <v>98</v>
      </c>
      <c r="S55" s="85" t="s">
        <v>100</v>
      </c>
    </row>
    <row r="56" spans="5:19" ht="15" customHeight="1">
      <c r="E56" s="45" t="s">
        <v>101</v>
      </c>
      <c r="F56" s="95">
        <v>0.5277777777777778</v>
      </c>
      <c r="G56" s="96" t="s">
        <v>102</v>
      </c>
      <c r="H56" s="97" t="s">
        <v>8</v>
      </c>
      <c r="I56" s="98" t="s">
        <v>103</v>
      </c>
      <c r="J56" s="81" t="s">
        <v>104</v>
      </c>
      <c r="N56" s="45" t="s">
        <v>101</v>
      </c>
      <c r="O56" s="95">
        <v>0.5277777777777778</v>
      </c>
      <c r="P56" s="99" t="s">
        <v>102</v>
      </c>
      <c r="Q56" s="100" t="s">
        <v>8</v>
      </c>
      <c r="R56" s="101" t="s">
        <v>103</v>
      </c>
      <c r="S56" s="85" t="s">
        <v>105</v>
      </c>
    </row>
  </sheetData>
  <sheetProtection selectLockedCells="1" selectUnlockedCells="1"/>
  <mergeCells count="18">
    <mergeCell ref="B2:I3"/>
    <mergeCell ref="K2:R3"/>
    <mergeCell ref="B5:C7"/>
    <mergeCell ref="E5:I5"/>
    <mergeCell ref="K5:L7"/>
    <mergeCell ref="N5:R5"/>
    <mergeCell ref="E6:I6"/>
    <mergeCell ref="N6:R6"/>
    <mergeCell ref="B16:C18"/>
    <mergeCell ref="K16:L18"/>
    <mergeCell ref="E25:I25"/>
    <mergeCell ref="N25:R25"/>
    <mergeCell ref="E26:I26"/>
    <mergeCell ref="N26:R26"/>
    <mergeCell ref="E47:I47"/>
    <mergeCell ref="N47:R47"/>
    <mergeCell ref="E48:I48"/>
    <mergeCell ref="N48:R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